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https://undp.sharepoint.com/sites/GF-UNDPKyrgyzRepublic/Shared Documents/2024-2024_HIV&amp;TB programme docs/Actions_GF letter_24.04.2025/"/>
    </mc:Choice>
  </mc:AlternateContent>
  <xr:revisionPtr revIDLastSave="312" documentId="8_{7F38D7B1-88A2-47C2-8DEB-932A0C0FD724}" xr6:coauthVersionLast="47" xr6:coauthVersionMax="47" xr10:uidLastSave="{125EEE2D-028D-4C57-97FE-429777F0782E}"/>
  <bookViews>
    <workbookView xWindow="38280" yWindow="-120" windowWidth="29040" windowHeight="15720" xr2:uid="{8A062C5B-6DE6-4D11-A9AC-C4E69DF8457D}"/>
  </bookViews>
  <sheets>
    <sheet name="Sheet1" sheetId="1" r:id="rId1"/>
  </sheets>
  <definedNames>
    <definedName name="_xlnm._FilterDatabase" localSheetId="0" hidden="1">Sheet1!$E$3:$E$37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4" i="1" l="1"/>
</calcChain>
</file>

<file path=xl/sharedStrings.xml><?xml version="1.0" encoding="utf-8"?>
<sst xmlns="http://schemas.openxmlformats.org/spreadsheetml/2006/main" count="86" uniqueCount="86">
  <si>
    <t>Module</t>
  </si>
  <si>
    <t>Intervention</t>
  </si>
  <si>
    <t>Differentiated HIV Testing Services</t>
  </si>
  <si>
    <t>Facility-based testing for key population (KP) programs</t>
  </si>
  <si>
    <t>Self-testing for KP programs</t>
  </si>
  <si>
    <t>Drug-resistant (DR)-TB diagnosis, treatment and care</t>
  </si>
  <si>
    <t>DR-TB diagnosis/drug susceptibility testing (DST)</t>
  </si>
  <si>
    <t>DR-TB treatment, care and support</t>
  </si>
  <si>
    <t>Prevention package for men who have sex with men (MSM) and their sexual partners</t>
  </si>
  <si>
    <t>Condom and lubricant programing for MSM</t>
  </si>
  <si>
    <t>HIV prevention communication, information and demand creation for MSM</t>
  </si>
  <si>
    <t>Pre-exposure prophylaxis (PrEP) programing for MSM</t>
  </si>
  <si>
    <t>Sexual and reproductive health services, including STIs, hepatitis, post-violence care for MSM</t>
  </si>
  <si>
    <t>Prevention package for people in prisons and other closed settings</t>
  </si>
  <si>
    <t>Condom and lubricant programing for prisoners</t>
  </si>
  <si>
    <t>HIV prevention communication, information and demand creation for prisoners</t>
  </si>
  <si>
    <t>Prevention package for people who use drugs (PUD) and their sexual partners</t>
  </si>
  <si>
    <t>Needle and syringe programs for PWID</t>
  </si>
  <si>
    <t>Opioid substitution therapy and other medically assisted drug dependence treatment for PWID</t>
  </si>
  <si>
    <t>Sexual and reproductive health services, including STIs, hepatitis, post-violence care for PUD</t>
  </si>
  <si>
    <t>Prevention package for sex workers, their clients and other sexual partners</t>
  </si>
  <si>
    <t>Condom and lubricant programing for sex workers</t>
  </si>
  <si>
    <t>Sexual and reproductive health services, including STIs, hepatitis, post-violence care for sex workers</t>
  </si>
  <si>
    <t>Prevention package for transgender people and their sexual partners</t>
  </si>
  <si>
    <t>Condom and lubricant programing for transgender people</t>
  </si>
  <si>
    <t>HIV prevention communication, information and demand creation for transgender people</t>
  </si>
  <si>
    <t>Program management</t>
  </si>
  <si>
    <t>Grant management</t>
  </si>
  <si>
    <t>Reducing human rights-related barriers to HIV/TB services</t>
  </si>
  <si>
    <t>Eliminating stigma and discrimination in all settings</t>
  </si>
  <si>
    <t>Ensuring rights-based law enforcement practices</t>
  </si>
  <si>
    <t>Increasing access to justice (HIV/TB)</t>
  </si>
  <si>
    <t>RSSH: Community systems strengthening</t>
  </si>
  <si>
    <t>Community-led research and advocacy</t>
  </si>
  <si>
    <t>RSSH: Health sector planning and governance for integrated people-centered services</t>
  </si>
  <si>
    <t>National health sector strategy, policy &amp; regulations</t>
  </si>
  <si>
    <t>RSSH: Monitoring and evaluation systems</t>
  </si>
  <si>
    <t>Analyses, evaluations, reviews and data use</t>
  </si>
  <si>
    <t>Operational Research</t>
  </si>
  <si>
    <t>TB/HIV</t>
  </si>
  <si>
    <t>TB/HIV - Screening, testing and diagnosis</t>
  </si>
  <si>
    <t>Treatment, care and support</t>
  </si>
  <si>
    <t>Diagnosis and management of advanced disease (adults and children)</t>
  </si>
  <si>
    <t>HIV treatment and differentiated service delivery - adults (15 and above)</t>
  </si>
  <si>
    <t>HIV treatment and differentiated service delivery - children (under 15)</t>
  </si>
  <si>
    <t>Grand Total</t>
  </si>
  <si>
    <t>Бюджет гранта</t>
  </si>
  <si>
    <t>Планируемое освоение до конца гранта</t>
  </si>
  <si>
    <t>Разница</t>
  </si>
  <si>
    <t>Уже включено в предложение по реаллокации</t>
  </si>
  <si>
    <t>2524,50871430586 (Информационные мероприятия\материалы для ключевых групп )</t>
  </si>
  <si>
    <t>13814,195219953 (Тренинги, встречи для НПО)</t>
  </si>
  <si>
    <t xml:space="preserve">45126 (Расходы на экспертов для разработки приказов МЗ, РЦПН, государственная регистрация бупренорфина) </t>
  </si>
  <si>
    <t xml:space="preserve">4999,96828951966 (Создание видеоматреиалов для сообществ), 17616,0772921343 (Адвокационные мероприятия для сообществ),  </t>
  </si>
  <si>
    <t>1025 (Командировочные расходы для 1 круглого стола в 2025)</t>
  </si>
  <si>
    <t xml:space="preserve">1403 (Комбинированные ЭТ на ВИЧ, ВГС и ВГВ), </t>
  </si>
  <si>
    <t>221354 (РНК и ДНК тесты (ВН и ранняя диагностика ВИЧ у детей), экономия на 2025  c PSM), 260410 (ВН и ранняя диагностика ВИЧ у детей), экономия на 2026  c PSM)</t>
  </si>
  <si>
    <t xml:space="preserve">4975,03915126942 (Расходы на мини-сесси для клиентов в ТБ НПО ), 30245,363601742 (Конференц расходы тренинги для фтизиатров ), 17136,5666666667 (Участие в международных тренингах, конференциях  ), 15000 (Экономия с закупки LPA 1 и 2, MGIT  на 2025 уменьшена сумму, такая же сумма на 2026), 528000 (Таргетное секвенирование (закуплено на средства государственного бюджета) ), 598325 (Закупка ТБ препаратов (экономия после закупки ТБ препаратов, включая буфер 2027 с набором пациентов) </t>
  </si>
  <si>
    <t xml:space="preserve">9262,75 (Адвокационные мероприятия для оргнаизаций, работающих с мигрантами),  8901 (Адвокационные мероприятия для оргнаизаций, работающих с мигрантами),  5054,4 (Информирование сообществ мигрантов через социальные сети, оплата экспертов ), 8430,05588527134 ( Встречи сообществ) </t>
  </si>
  <si>
    <t xml:space="preserve">4527,5 (Обновление КП по туберкулезу, включая уровень ПМСП, введение раздела Активный скрининг на туберкулез, новые методы диагностики и схемы лечения. Поддержка рабочих групп) </t>
  </si>
  <si>
    <t xml:space="preserve">7606,46959454657 (Ежегодный анализ результатов имплементации Тб программы, расходы на поездки), 47182,0798571428 (Оплата экспертов для ежегодного анализа результатов имплементации Тб программы, эксперты ), 3638 (Конференц расходы для проведения среднесрочной оценки Национальной ТБ программы, 12000 (Оплата экспертов для проведения среднесрочной оценки Национальной ТБ программы),  17239,0344827586 (Сократить количество человек, участвующих в МиО визитах с 7 до 2 ( в 2025 только в 4 квартале сокращение) </t>
  </si>
  <si>
    <t>Сумма уже включенных мероприятий на сокращение</t>
  </si>
  <si>
    <t>Комментарии\Остаток</t>
  </si>
  <si>
    <t>Остаток новый модуль для НРЛ</t>
  </si>
  <si>
    <t>Остаток - преимущественно экономия с услуг консультатнтов и заработных плат</t>
  </si>
  <si>
    <t>Остаток-закупка АРВ</t>
  </si>
  <si>
    <t>Остаток - закупка АРВ</t>
  </si>
  <si>
    <t>Остаток - экономия закупок</t>
  </si>
  <si>
    <t>Остаток - преимущественно экономия с  заработных плат, тренингов</t>
  </si>
  <si>
    <t>Остаток - экономия по заработным платам, МиО НПО, консультации специалистов, закупки ИМН</t>
  </si>
  <si>
    <t>Остаток - закупки метадон</t>
  </si>
  <si>
    <t>Остаток - экономия на закупках ИМН, заработных платах, консультации специалистов</t>
  </si>
  <si>
    <t>Остаток - экономия на закупках ИМН, ряд отмененных мероприятий</t>
  </si>
  <si>
    <t>138745,997746256 (IT оборудование для суб-получателей ), 7163,31416416588 (Транспортные расходы ПРООН, поездки, МиО визиты ), 10769,4562106468 (Офисные расходы НПО), 214313 (7%GMS), 31700 (Сокращение штата ПРООН)</t>
  </si>
  <si>
    <t>Остаток - экономия по заработным платам всех СР и офисным расходам, GMS</t>
  </si>
  <si>
    <t>Остаток - конференц расходы на тренинговые мероприятия</t>
  </si>
  <si>
    <t>Остаток - экономия на экспертах и конференц расходах</t>
  </si>
  <si>
    <t>Перерасход на План повышения потенциала МЗ КР</t>
  </si>
  <si>
    <t>Остаток - мотивационные выплаты по каскаду, заработные платы</t>
  </si>
  <si>
    <t>Экономия с экспертов, круглых столов, командировочных расходов</t>
  </si>
  <si>
    <t xml:space="preserve">707 (Тесты на криптококк), 47640 Экономия на тесты СД4 в 2025- 2026 г. </t>
  </si>
  <si>
    <t>Остаток - экономия с закупок оборудования</t>
  </si>
  <si>
    <t>4800 (Оплата экспертов для технической помощи РЦКГВГиВИЧ по прогнозированию), 8718 ( Поездки для технической помощи по прогнозированию), 77774 (Ремонт региональных лабораторий диагностики ВИЧ),  12227,8963815942 (Тренинги для ВИЧ НПО ), 93515,07 (Мотивационные выплаты детям ЛЖВ), 10103,7155172414 (Психолог РЦ СПИД с 4 квартала + 17,25% +ФОР, 1204,16091954023), 1204,16091954023 (Психолог ФОР),  6603,73563218391 (Специалисты по ДКП в рамках ДЭН + 17,25% с 4 квартала), 20207,4310344828( Специалисты по расширению ЭТ+17,25 с 4 квартала), 2408,32183908046 (ФОР к специалистам по ЭТ), 15790,4752873563 (Оплата МДК с 4 квартала (врач+равный консультант) +17,25%), 914,179310344828 (ФОР равного МДК), 15640,7457471264 (Координация работы по ИППП, (координатор, врачи, м\с)  с 4 квартала+17,25%), 8119,70114942529 (Тренинг по синдрому сгорания для медработников), 4663,68747126437 (Эксперты по разработке плана по оптимизации системы транспортировки и хранения ИМН иЛС, включая 17,25%), 4663,68747126437 (Эксперты по разработке и внедрению механизма дополниетльной оплаты специалситам ПМСМ, включая 17,25%), 1241,37931034483 (СМС информирование), 1133,60390804598 (Таргентирование), 15067,2873563218 (Онлайн консультанты в рамках приложения Здоровье плюс), 106153,2 (Экономия от закупки АРТ по ГФ гранту),</t>
  </si>
  <si>
    <t xml:space="preserve"> </t>
  </si>
  <si>
    <r>
      <t>38417,4237395324 (Конференц расходы для тренингов для врачей ПСМП по КП), 17816,6980245712 (Транспортировка мокроты), 8713,07339449541 (Заработная плата сотрудники ТБ НПО), 968,119266055046 (ФОР по заработным платам сотрудников ТБ НПО), 100000 (Техническая помощь ТБ программе),</t>
    </r>
    <r>
      <rPr>
        <sz val="11"/>
        <color rgb="FFFF0000"/>
        <rFont val="Aptos Narrow"/>
        <family val="2"/>
        <scheme val="minor"/>
      </rPr>
      <t xml:space="preserve"> </t>
    </r>
    <r>
      <rPr>
        <sz val="11"/>
        <rFont val="Aptos Narrow"/>
        <family val="2"/>
        <scheme val="minor"/>
      </rPr>
      <t xml:space="preserve">10800 (Контракты на техподдержку оборудования ) </t>
    </r>
  </si>
  <si>
    <t xml:space="preserve">174804 (Командировочные расходы по Операционному исследованию ), Оплата сотрудников по Операционному исследованию ,  Расходы, связанные с проведением БПИ)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</si>
</sst>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_);_(* \(#,##0.00\);_(* &quot;-&quot;??_);_(@_)"/>
  </numFmts>
  <fonts count="5" x14ac:knownFonts="1">
    <font>
      <sz val="11"/>
      <color theme="1"/>
      <name val="Aptos Narrow"/>
      <family val="2"/>
      <scheme val="minor"/>
    </font>
    <font>
      <sz val="11"/>
      <color theme="1"/>
      <name val="Aptos Narrow"/>
      <family val="2"/>
      <scheme val="minor"/>
    </font>
    <font>
      <b/>
      <sz val="11"/>
      <color theme="1"/>
      <name val="Aptos Narrow"/>
      <family val="2"/>
      <scheme val="minor"/>
    </font>
    <font>
      <sz val="11"/>
      <color rgb="FFFF0000"/>
      <name val="Aptos Narrow"/>
      <family val="2"/>
      <scheme val="minor"/>
    </font>
    <font>
      <sz val="11"/>
      <name val="Aptos Narrow"/>
      <family val="2"/>
      <scheme val="minor"/>
    </font>
  </fonts>
  <fills count="3">
    <fill>
      <patternFill patternType="none"/>
    </fill>
    <fill>
      <patternFill patternType="gray125"/>
    </fill>
    <fill>
      <patternFill patternType="solid">
        <fgColor theme="3" tint="0.89999084444715716"/>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2">
    <xf numFmtId="0" fontId="0" fillId="0" borderId="0"/>
    <xf numFmtId="164" fontId="1" fillId="0" borderId="0" applyFont="0" applyFill="0" applyBorder="0" applyAlignment="0" applyProtection="0"/>
  </cellStyleXfs>
  <cellXfs count="29">
    <xf numFmtId="0" fontId="0" fillId="0" borderId="0" xfId="0"/>
    <xf numFmtId="164" fontId="0" fillId="0" borderId="0" xfId="0" applyNumberFormat="1"/>
    <xf numFmtId="0" fontId="0" fillId="0" borderId="1" xfId="0" applyBorder="1" applyAlignment="1">
      <alignment horizontal="center" vertical="center" wrapText="1"/>
    </xf>
    <xf numFmtId="0" fontId="0" fillId="0" borderId="1" xfId="0" applyBorder="1"/>
    <xf numFmtId="0" fontId="2" fillId="0" borderId="1" xfId="0" applyFont="1" applyBorder="1"/>
    <xf numFmtId="164" fontId="2" fillId="0" borderId="1" xfId="1" applyFont="1" applyBorder="1"/>
    <xf numFmtId="0" fontId="0" fillId="2" borderId="1" xfId="0" applyFill="1" applyBorder="1" applyAlignment="1">
      <alignment horizontal="center" vertical="center" wrapText="1"/>
    </xf>
    <xf numFmtId="164" fontId="2" fillId="2" borderId="1" xfId="1" applyFont="1" applyFill="1" applyBorder="1"/>
    <xf numFmtId="0" fontId="0" fillId="0" borderId="1" xfId="0" applyFill="1" applyBorder="1" applyAlignment="1">
      <alignment horizontal="center" vertical="center" wrapText="1"/>
    </xf>
    <xf numFmtId="0" fontId="0" fillId="0" borderId="1" xfId="0" applyBorder="1" applyAlignment="1">
      <alignment wrapText="1"/>
    </xf>
    <xf numFmtId="0" fontId="0" fillId="0" borderId="1" xfId="0" applyBorder="1" applyAlignment="1">
      <alignment vertical="top" wrapText="1"/>
    </xf>
    <xf numFmtId="164" fontId="0" fillId="2" borderId="1" xfId="1" applyFont="1" applyFill="1" applyBorder="1" applyAlignment="1">
      <alignment vertical="top" wrapText="1"/>
    </xf>
    <xf numFmtId="164" fontId="0" fillId="0" borderId="1" xfId="1" applyFont="1" applyBorder="1" applyAlignment="1">
      <alignment vertical="top" wrapText="1"/>
    </xf>
    <xf numFmtId="164" fontId="4" fillId="0" borderId="1" xfId="1" applyFont="1" applyBorder="1" applyAlignment="1">
      <alignment vertical="top" wrapText="1"/>
    </xf>
    <xf numFmtId="0" fontId="4" fillId="0" borderId="1" xfId="0" applyFont="1" applyBorder="1" applyAlignment="1">
      <alignment vertical="top" wrapText="1"/>
    </xf>
    <xf numFmtId="164" fontId="0" fillId="2" borderId="1" xfId="1" applyFont="1" applyFill="1" applyBorder="1" applyAlignment="1">
      <alignment wrapText="1"/>
    </xf>
    <xf numFmtId="164" fontId="0" fillId="0" borderId="1" xfId="1" applyFont="1" applyBorder="1" applyAlignment="1">
      <alignment wrapText="1"/>
    </xf>
    <xf numFmtId="164" fontId="4" fillId="0" borderId="1" xfId="1" applyFont="1" applyBorder="1" applyAlignment="1">
      <alignment wrapText="1"/>
    </xf>
    <xf numFmtId="164" fontId="0" fillId="0" borderId="1" xfId="1" applyFont="1" applyFill="1" applyBorder="1" applyAlignment="1">
      <alignment horizontal="center" vertical="center" wrapText="1"/>
    </xf>
    <xf numFmtId="164" fontId="0" fillId="0" borderId="0" xfId="1" applyFont="1"/>
    <xf numFmtId="0" fontId="0" fillId="0" borderId="2" xfId="0" applyBorder="1" applyAlignment="1">
      <alignment vertical="top" wrapText="1"/>
    </xf>
    <xf numFmtId="0" fontId="0" fillId="0" borderId="3" xfId="0" applyBorder="1" applyAlignment="1">
      <alignment vertical="top" wrapText="1"/>
    </xf>
    <xf numFmtId="0" fontId="0" fillId="0" borderId="2" xfId="0" applyFill="1" applyBorder="1" applyAlignment="1">
      <alignment vertical="top" wrapText="1"/>
    </xf>
    <xf numFmtId="0" fontId="0" fillId="0" borderId="4" xfId="0" applyFill="1" applyBorder="1" applyAlignment="1">
      <alignment vertical="top" wrapText="1"/>
    </xf>
    <xf numFmtId="0" fontId="0" fillId="0" borderId="3" xfId="0" applyFill="1" applyBorder="1" applyAlignment="1">
      <alignment vertical="top" wrapText="1"/>
    </xf>
    <xf numFmtId="164" fontId="0" fillId="0" borderId="1" xfId="1" applyFont="1" applyFill="1" applyBorder="1" applyAlignment="1">
      <alignment wrapText="1"/>
    </xf>
    <xf numFmtId="0" fontId="0" fillId="0" borderId="1" xfId="0" applyFill="1" applyBorder="1" applyAlignment="1">
      <alignment wrapText="1"/>
    </xf>
    <xf numFmtId="0" fontId="4" fillId="0" borderId="1" xfId="0" applyFont="1" applyFill="1" applyBorder="1" applyAlignment="1">
      <alignment wrapText="1"/>
    </xf>
    <xf numFmtId="0" fontId="0" fillId="0" borderId="1" xfId="0" applyFill="1" applyBorder="1" applyAlignment="1">
      <alignment vertical="top" wrapText="1"/>
    </xf>
  </cellXfs>
  <cellStyles count="2">
    <cellStyle name="Обычный" xfId="0" builtinId="0"/>
    <cellStyle name="Финансовый"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Стандартная">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CDC6A0-B7A7-4865-A358-FC93A253FB35}">
  <dimension ref="A3:H37"/>
  <sheetViews>
    <sheetView tabSelected="1" zoomScale="90" zoomScaleNormal="90" workbookViewId="0">
      <selection activeCell="L7" sqref="L7"/>
    </sheetView>
  </sheetViews>
  <sheetFormatPr defaultRowHeight="14.4" x14ac:dyDescent="0.3"/>
  <cols>
    <col min="1" max="1" width="33.77734375" customWidth="1"/>
    <col min="2" max="2" width="40.21875" customWidth="1"/>
    <col min="3" max="3" width="14.21875" bestFit="1" customWidth="1"/>
    <col min="4" max="4" width="17.21875" customWidth="1"/>
    <col min="5" max="5" width="14.77734375" customWidth="1"/>
    <col min="6" max="6" width="51.88671875" customWidth="1"/>
    <col min="7" max="7" width="21" style="19" customWidth="1"/>
    <col min="8" max="8" width="31.33203125" customWidth="1"/>
  </cols>
  <sheetData>
    <row r="3" spans="1:8" ht="43.2" x14ac:dyDescent="0.3">
      <c r="A3" s="2" t="s">
        <v>0</v>
      </c>
      <c r="B3" s="2" t="s">
        <v>1</v>
      </c>
      <c r="C3" s="6" t="s">
        <v>46</v>
      </c>
      <c r="D3" s="2" t="s">
        <v>47</v>
      </c>
      <c r="E3" s="2" t="s">
        <v>48</v>
      </c>
      <c r="F3" s="8" t="s">
        <v>49</v>
      </c>
      <c r="G3" s="18" t="s">
        <v>61</v>
      </c>
      <c r="H3" s="8" t="s">
        <v>62</v>
      </c>
    </row>
    <row r="4" spans="1:8" ht="28.8" x14ac:dyDescent="0.3">
      <c r="A4" s="9" t="s">
        <v>2</v>
      </c>
      <c r="B4" s="10" t="s">
        <v>3</v>
      </c>
      <c r="C4" s="11">
        <v>98220.6</v>
      </c>
      <c r="D4" s="12">
        <v>111949.23000000001</v>
      </c>
      <c r="E4" s="12">
        <v>-13728.630000000003</v>
      </c>
      <c r="F4" s="10"/>
      <c r="G4" s="16"/>
      <c r="H4" s="9"/>
    </row>
    <row r="5" spans="1:8" x14ac:dyDescent="0.3">
      <c r="A5" s="9"/>
      <c r="B5" s="10" t="s">
        <v>4</v>
      </c>
      <c r="C5" s="11">
        <v>239040</v>
      </c>
      <c r="D5" s="12">
        <v>264627.13</v>
      </c>
      <c r="E5" s="13">
        <v>-25587.130000000005</v>
      </c>
      <c r="F5" s="14"/>
      <c r="G5" s="12"/>
      <c r="H5" s="9"/>
    </row>
    <row r="6" spans="1:8" ht="130.5" customHeight="1" x14ac:dyDescent="0.3">
      <c r="A6" s="10" t="s">
        <v>5</v>
      </c>
      <c r="B6" s="10" t="s">
        <v>6</v>
      </c>
      <c r="C6" s="11">
        <v>3915225.9592342386</v>
      </c>
      <c r="D6" s="12">
        <v>3728476.7870514812</v>
      </c>
      <c r="E6" s="12">
        <v>186749.17218275712</v>
      </c>
      <c r="F6" s="10" t="s">
        <v>84</v>
      </c>
      <c r="G6" s="12">
        <v>176714</v>
      </c>
      <c r="H6" s="20" t="s">
        <v>63</v>
      </c>
    </row>
    <row r="7" spans="1:8" ht="144" x14ac:dyDescent="0.3">
      <c r="A7" s="10"/>
      <c r="B7" s="10" t="s">
        <v>7</v>
      </c>
      <c r="C7" s="11">
        <v>6033865.2357487101</v>
      </c>
      <c r="D7" s="12">
        <v>4149828.0071222028</v>
      </c>
      <c r="E7" s="12">
        <v>1884037.2286265073</v>
      </c>
      <c r="F7" s="10" t="s">
        <v>57</v>
      </c>
      <c r="G7" s="12">
        <v>1193682</v>
      </c>
      <c r="H7" s="21"/>
    </row>
    <row r="8" spans="1:8" ht="43.2" x14ac:dyDescent="0.3">
      <c r="A8" s="10" t="s">
        <v>8</v>
      </c>
      <c r="B8" s="10" t="s">
        <v>9</v>
      </c>
      <c r="C8" s="11">
        <v>113670.55849439997</v>
      </c>
      <c r="D8" s="12">
        <v>131596.62</v>
      </c>
      <c r="E8" s="12">
        <v>-17926.06150560001</v>
      </c>
      <c r="F8" s="9"/>
      <c r="G8" s="12"/>
      <c r="H8" s="9"/>
    </row>
    <row r="9" spans="1:8" ht="43.2" x14ac:dyDescent="0.3">
      <c r="A9" s="10"/>
      <c r="B9" s="9" t="s">
        <v>10</v>
      </c>
      <c r="C9" s="11">
        <v>682190.47588871035</v>
      </c>
      <c r="D9" s="12">
        <v>554333.40112051554</v>
      </c>
      <c r="E9" s="12">
        <v>127857.07476819468</v>
      </c>
      <c r="F9" s="10" t="s">
        <v>50</v>
      </c>
      <c r="G9" s="12">
        <v>2525</v>
      </c>
      <c r="H9" s="9" t="s">
        <v>64</v>
      </c>
    </row>
    <row r="10" spans="1:8" ht="28.8" x14ac:dyDescent="0.3">
      <c r="A10" s="10"/>
      <c r="B10" s="9" t="s">
        <v>11</v>
      </c>
      <c r="C10" s="11">
        <v>49420.800000000003</v>
      </c>
      <c r="D10" s="12">
        <v>0</v>
      </c>
      <c r="E10" s="12">
        <v>49420.800000000003</v>
      </c>
      <c r="F10" s="9"/>
      <c r="G10" s="12"/>
      <c r="H10" s="10" t="s">
        <v>65</v>
      </c>
    </row>
    <row r="11" spans="1:8" ht="43.2" x14ac:dyDescent="0.3">
      <c r="A11" s="10"/>
      <c r="B11" s="9" t="s">
        <v>12</v>
      </c>
      <c r="C11" s="11">
        <v>43949.87999999999</v>
      </c>
      <c r="D11" s="12">
        <v>7149.1399999999994</v>
      </c>
      <c r="E11" s="12">
        <v>36800.739999999991</v>
      </c>
      <c r="F11" s="9"/>
      <c r="G11" s="12"/>
      <c r="H11" s="9" t="s">
        <v>66</v>
      </c>
    </row>
    <row r="12" spans="1:8" ht="28.8" x14ac:dyDescent="0.3">
      <c r="A12" s="9" t="s">
        <v>13</v>
      </c>
      <c r="B12" s="10" t="s">
        <v>14</v>
      </c>
      <c r="C12" s="11">
        <v>54534.136827000002</v>
      </c>
      <c r="D12" s="12">
        <v>42585.740000000005</v>
      </c>
      <c r="E12" s="12">
        <v>11948.396826999999</v>
      </c>
      <c r="F12" s="9"/>
      <c r="G12" s="12"/>
      <c r="H12" s="9" t="s">
        <v>67</v>
      </c>
    </row>
    <row r="13" spans="1:8" ht="43.2" x14ac:dyDescent="0.3">
      <c r="A13" s="9"/>
      <c r="B13" s="10" t="s">
        <v>15</v>
      </c>
      <c r="C13" s="11">
        <v>114106.8887929608</v>
      </c>
      <c r="D13" s="12">
        <v>94738.563407917376</v>
      </c>
      <c r="E13" s="12">
        <v>19368.325385043427</v>
      </c>
      <c r="F13" s="9"/>
      <c r="G13" s="16"/>
      <c r="H13" s="9" t="s">
        <v>68</v>
      </c>
    </row>
    <row r="14" spans="1:8" ht="43.2" x14ac:dyDescent="0.3">
      <c r="A14" s="9" t="s">
        <v>16</v>
      </c>
      <c r="B14" s="10" t="s">
        <v>17</v>
      </c>
      <c r="C14" s="11">
        <v>1436795.9801167478</v>
      </c>
      <c r="D14" s="12">
        <v>931223.37700028694</v>
      </c>
      <c r="E14" s="12">
        <v>505572.60311646108</v>
      </c>
      <c r="F14" s="10"/>
      <c r="G14" s="12"/>
      <c r="H14" s="10" t="s">
        <v>69</v>
      </c>
    </row>
    <row r="15" spans="1:8" ht="28.8" x14ac:dyDescent="0.3">
      <c r="A15" s="9"/>
      <c r="B15" s="10" t="s">
        <v>18</v>
      </c>
      <c r="C15" s="11">
        <v>1472735.4409047693</v>
      </c>
      <c r="D15" s="12">
        <v>1227413.3536947791</v>
      </c>
      <c r="E15" s="12">
        <v>245322.08720999028</v>
      </c>
      <c r="F15" s="10" t="s">
        <v>52</v>
      </c>
      <c r="G15" s="12">
        <v>45126</v>
      </c>
      <c r="H15" s="14" t="s">
        <v>70</v>
      </c>
    </row>
    <row r="16" spans="1:8" ht="43.2" x14ac:dyDescent="0.3">
      <c r="A16" s="9"/>
      <c r="B16" s="10" t="s">
        <v>19</v>
      </c>
      <c r="C16" s="11">
        <v>3927</v>
      </c>
      <c r="D16" s="12">
        <v>0</v>
      </c>
      <c r="E16" s="12">
        <v>3927</v>
      </c>
      <c r="F16" s="10" t="s">
        <v>55</v>
      </c>
      <c r="G16" s="12">
        <v>1403</v>
      </c>
      <c r="H16" s="10"/>
    </row>
    <row r="17" spans="1:8" ht="43.2" x14ac:dyDescent="0.3">
      <c r="A17" s="9" t="s">
        <v>20</v>
      </c>
      <c r="B17" s="9" t="s">
        <v>21</v>
      </c>
      <c r="C17" s="11">
        <v>797685.52725209226</v>
      </c>
      <c r="D17" s="12">
        <v>578507.64145888551</v>
      </c>
      <c r="E17" s="12">
        <v>219177.88579320651</v>
      </c>
      <c r="F17" s="10" t="s">
        <v>53</v>
      </c>
      <c r="G17" s="12">
        <v>22616</v>
      </c>
      <c r="H17" s="10" t="s">
        <v>71</v>
      </c>
    </row>
    <row r="18" spans="1:8" ht="43.2" x14ac:dyDescent="0.3">
      <c r="A18" s="9"/>
      <c r="B18" s="9" t="s">
        <v>22</v>
      </c>
      <c r="C18" s="11">
        <v>23163.096000000001</v>
      </c>
      <c r="D18" s="12">
        <v>34272.909999999996</v>
      </c>
      <c r="E18" s="12">
        <v>-11109.813999999997</v>
      </c>
      <c r="F18" s="14"/>
      <c r="G18" s="12"/>
      <c r="H18" s="10"/>
    </row>
    <row r="19" spans="1:8" ht="28.8" x14ac:dyDescent="0.3">
      <c r="A19" s="9" t="s">
        <v>23</v>
      </c>
      <c r="B19" s="9" t="s">
        <v>24</v>
      </c>
      <c r="C19" s="11">
        <v>9215.9327819999999</v>
      </c>
      <c r="D19" s="12">
        <v>8216.7099999999991</v>
      </c>
      <c r="E19" s="12">
        <v>999.22278199999982</v>
      </c>
      <c r="F19" s="10"/>
      <c r="G19" s="12"/>
      <c r="H19" s="10"/>
    </row>
    <row r="20" spans="1:8" ht="28.8" x14ac:dyDescent="0.3">
      <c r="A20" s="9"/>
      <c r="B20" s="9" t="s">
        <v>25</v>
      </c>
      <c r="C20" s="11">
        <v>66932.817390332581</v>
      </c>
      <c r="D20" s="12">
        <v>39526.393339070557</v>
      </c>
      <c r="E20" s="12">
        <v>27406.424051262013</v>
      </c>
      <c r="F20" s="10" t="s">
        <v>51</v>
      </c>
      <c r="G20" s="12">
        <v>13814</v>
      </c>
      <c r="H20" s="10" t="s">
        <v>72</v>
      </c>
    </row>
    <row r="21" spans="1:8" ht="72" x14ac:dyDescent="0.3">
      <c r="A21" s="9" t="s">
        <v>26</v>
      </c>
      <c r="B21" s="10" t="s">
        <v>27</v>
      </c>
      <c r="C21" s="11">
        <v>6976296.1883603036</v>
      </c>
      <c r="D21" s="12">
        <v>6324497.0693745408</v>
      </c>
      <c r="E21" s="12">
        <v>651799.11898576282</v>
      </c>
      <c r="F21" s="10" t="s">
        <v>73</v>
      </c>
      <c r="G21" s="12">
        <v>188378</v>
      </c>
      <c r="H21" s="10" t="s">
        <v>74</v>
      </c>
    </row>
    <row r="22" spans="1:8" ht="28.8" x14ac:dyDescent="0.3">
      <c r="A22" s="10" t="s">
        <v>28</v>
      </c>
      <c r="B22" s="10" t="s">
        <v>29</v>
      </c>
      <c r="C22" s="11">
        <v>280321.5963243366</v>
      </c>
      <c r="D22" s="12">
        <v>289438.29851508309</v>
      </c>
      <c r="E22" s="12">
        <v>-9116.7021907465096</v>
      </c>
      <c r="F22" s="10"/>
      <c r="G22" s="12"/>
      <c r="H22" s="22" t="s">
        <v>79</v>
      </c>
    </row>
    <row r="23" spans="1:8" ht="28.8" x14ac:dyDescent="0.3">
      <c r="A23" s="10"/>
      <c r="B23" s="10" t="s">
        <v>30</v>
      </c>
      <c r="C23" s="11">
        <v>720463.64631671039</v>
      </c>
      <c r="D23" s="12">
        <v>666447.35830958083</v>
      </c>
      <c r="E23" s="12">
        <v>54016.288007129566</v>
      </c>
      <c r="F23" s="10" t="s">
        <v>54</v>
      </c>
      <c r="G23" s="12">
        <v>1025</v>
      </c>
      <c r="H23" s="23"/>
    </row>
    <row r="24" spans="1:8" x14ac:dyDescent="0.3">
      <c r="A24" s="10"/>
      <c r="B24" s="10" t="s">
        <v>31</v>
      </c>
      <c r="C24" s="11">
        <v>356033.98979159235</v>
      </c>
      <c r="D24" s="12">
        <v>300342.70803465293</v>
      </c>
      <c r="E24" s="12">
        <v>55691.281756939483</v>
      </c>
      <c r="F24" s="10"/>
      <c r="G24" s="12"/>
      <c r="H24" s="24"/>
    </row>
    <row r="25" spans="1:8" ht="86.4" x14ac:dyDescent="0.3">
      <c r="A25" s="10" t="s">
        <v>32</v>
      </c>
      <c r="B25" s="10" t="s">
        <v>33</v>
      </c>
      <c r="C25" s="11">
        <v>60061.939375216687</v>
      </c>
      <c r="D25" s="12">
        <v>1290.1200000000001</v>
      </c>
      <c r="E25" s="12">
        <v>58771.819375216692</v>
      </c>
      <c r="F25" s="10" t="s">
        <v>58</v>
      </c>
      <c r="G25" s="12">
        <v>31648</v>
      </c>
      <c r="H25" s="10" t="s">
        <v>75</v>
      </c>
    </row>
    <row r="26" spans="1:8" ht="57.6" x14ac:dyDescent="0.3">
      <c r="A26" s="10" t="s">
        <v>34</v>
      </c>
      <c r="B26" s="10" t="s">
        <v>35</v>
      </c>
      <c r="C26" s="11">
        <v>35479.823850624365</v>
      </c>
      <c r="D26" s="12">
        <v>11752.279999999999</v>
      </c>
      <c r="E26" s="12">
        <v>23727.543850624359</v>
      </c>
      <c r="F26" s="10" t="s">
        <v>59</v>
      </c>
      <c r="G26" s="12">
        <v>4528</v>
      </c>
      <c r="H26" s="10" t="s">
        <v>76</v>
      </c>
    </row>
    <row r="27" spans="1:8" ht="157.5" customHeight="1" x14ac:dyDescent="0.3">
      <c r="A27" s="10" t="s">
        <v>36</v>
      </c>
      <c r="B27" s="10" t="s">
        <v>37</v>
      </c>
      <c r="C27" s="11">
        <v>230630.98892815478</v>
      </c>
      <c r="D27" s="12">
        <v>278485.75523809536</v>
      </c>
      <c r="E27" s="12">
        <v>-47854.766309940576</v>
      </c>
      <c r="F27" s="10" t="s">
        <v>60</v>
      </c>
      <c r="G27" s="12">
        <v>87665</v>
      </c>
      <c r="H27" s="10" t="s">
        <v>77</v>
      </c>
    </row>
    <row r="28" spans="1:8" ht="53.4" customHeight="1" x14ac:dyDescent="0.3">
      <c r="A28" s="9"/>
      <c r="B28" s="9" t="s">
        <v>38</v>
      </c>
      <c r="C28" s="11">
        <v>200735.00270619351</v>
      </c>
      <c r="D28" s="12">
        <v>25930.933075157773</v>
      </c>
      <c r="E28" s="12">
        <v>174804.06963103573</v>
      </c>
      <c r="F28" s="28" t="s">
        <v>85</v>
      </c>
      <c r="G28" s="12">
        <v>174804</v>
      </c>
      <c r="H28" s="10"/>
    </row>
    <row r="29" spans="1:8" x14ac:dyDescent="0.3">
      <c r="A29" s="9" t="s">
        <v>39</v>
      </c>
      <c r="B29" s="9" t="s">
        <v>40</v>
      </c>
      <c r="C29" s="15">
        <v>52264.992715355394</v>
      </c>
      <c r="D29" s="16">
        <v>55285.693333333329</v>
      </c>
      <c r="E29" s="16">
        <v>-3020.7006179779382</v>
      </c>
      <c r="F29" s="9"/>
      <c r="G29" s="12"/>
      <c r="H29" s="9"/>
    </row>
    <row r="30" spans="1:8" ht="28.8" x14ac:dyDescent="0.3">
      <c r="A30" s="9" t="s">
        <v>41</v>
      </c>
      <c r="B30" s="9" t="s">
        <v>42</v>
      </c>
      <c r="C30" s="15">
        <v>261042.26362069283</v>
      </c>
      <c r="D30" s="16">
        <v>150511.84600000002</v>
      </c>
      <c r="E30" s="25">
        <v>110530.41762069281</v>
      </c>
      <c r="F30" s="26" t="s">
        <v>80</v>
      </c>
      <c r="G30" s="25">
        <v>48347</v>
      </c>
      <c r="H30" s="9" t="s">
        <v>81</v>
      </c>
    </row>
    <row r="31" spans="1:8" ht="374.4" x14ac:dyDescent="0.3">
      <c r="A31" s="10"/>
      <c r="B31" s="10" t="s">
        <v>43</v>
      </c>
      <c r="C31" s="11">
        <v>1889443.748078374</v>
      </c>
      <c r="D31" s="12">
        <v>1366523.5466820074</v>
      </c>
      <c r="E31" s="13">
        <v>522920.20139636658</v>
      </c>
      <c r="F31" s="14" t="s">
        <v>82</v>
      </c>
      <c r="G31" s="12">
        <v>410949</v>
      </c>
      <c r="H31" s="10" t="s">
        <v>78</v>
      </c>
    </row>
    <row r="32" spans="1:8" ht="28.8" x14ac:dyDescent="0.3">
      <c r="A32" s="9"/>
      <c r="B32" s="9" t="s">
        <v>44</v>
      </c>
      <c r="C32" s="15">
        <v>46213.81148951043</v>
      </c>
      <c r="D32" s="16">
        <v>73078.37</v>
      </c>
      <c r="E32" s="16">
        <v>-26864.558510489565</v>
      </c>
      <c r="F32" s="9"/>
      <c r="G32" s="16"/>
      <c r="H32" s="9"/>
    </row>
    <row r="33" spans="1:8" ht="43.2" x14ac:dyDescent="0.3">
      <c r="A33" s="9"/>
      <c r="B33" s="9" t="s">
        <v>83</v>
      </c>
      <c r="C33" s="15">
        <v>1598083.9575165601</v>
      </c>
      <c r="D33" s="16">
        <v>1461400.1833333333</v>
      </c>
      <c r="E33" s="17">
        <v>136683.77418322652</v>
      </c>
      <c r="F33" s="27" t="s">
        <v>56</v>
      </c>
      <c r="G33" s="25">
        <v>431764</v>
      </c>
      <c r="H33" s="26"/>
    </row>
    <row r="34" spans="1:8" x14ac:dyDescent="0.3">
      <c r="A34" s="4" t="s">
        <v>45</v>
      </c>
      <c r="B34" s="4"/>
      <c r="C34" s="7">
        <v>27861752.278505582</v>
      </c>
      <c r="D34" s="5">
        <v>22909429.166090928</v>
      </c>
      <c r="E34" s="5">
        <v>4952323.1124146609</v>
      </c>
      <c r="F34" s="3"/>
      <c r="G34" s="5">
        <f>SUM(G5:G33)</f>
        <v>2834988</v>
      </c>
      <c r="H34" s="3"/>
    </row>
    <row r="36" spans="1:8" x14ac:dyDescent="0.3">
      <c r="C36" s="1"/>
    </row>
    <row r="37" spans="1:8" x14ac:dyDescent="0.3">
      <c r="C37" s="1"/>
    </row>
  </sheetData>
  <autoFilter ref="E3:E37" xr:uid="{41CDC6A0-B7A7-4865-A358-FC93A253FB35}"/>
  <mergeCells count="2">
    <mergeCell ref="H6:H7"/>
    <mergeCell ref="H22:H24"/>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EBAFB83A586EF4F94E7F07E84C3D94B" ma:contentTypeVersion="19" ma:contentTypeDescription="Create a new document." ma:contentTypeScope="" ma:versionID="d39c904b16324dc4317d6ea7776b1f27">
  <xsd:schema xmlns:xsd="http://www.w3.org/2001/XMLSchema" xmlns:xs="http://www.w3.org/2001/XMLSchema" xmlns:p="http://schemas.microsoft.com/office/2006/metadata/properties" xmlns:ns2="0d090553-ac12-4b9f-ace9-08ae9ba49871" xmlns:ns3="b7c0ead1-1596-430a-9f15-fe6efc5e9c7f" targetNamespace="http://schemas.microsoft.com/office/2006/metadata/properties" ma:root="true" ma:fieldsID="ae8a8aa7f63a1d17c1aa9281860511cb" ns2:_="" ns3:_="">
    <xsd:import namespace="0d090553-ac12-4b9f-ace9-08ae9ba49871"/>
    <xsd:import namespace="b7c0ead1-1596-430a-9f15-fe6efc5e9c7f"/>
    <xsd:element name="properties">
      <xsd:complexType>
        <xsd:sequence>
          <xsd:element name="documentManagement">
            <xsd:complexType>
              <xsd:all>
                <xsd:element ref="ns2:MediaServiceMetadata" minOccurs="0"/>
                <xsd:element ref="ns2:MediaServiceFastMetadata" minOccurs="0"/>
                <xsd:element ref="ns2:_Flow_SignoffStatus" minOccurs="0"/>
                <xsd:element ref="ns2:MediaServiceAutoTags" minOccurs="0"/>
                <xsd:element ref="ns2:MediaServiceOCR" minOccurs="0"/>
                <xsd:element ref="ns3:SharedWithUsers" minOccurs="0"/>
                <xsd:element ref="ns3:SharedWithDetails" minOccurs="0"/>
                <xsd:element ref="ns2:MediaServiceDateTaken" minOccurs="0"/>
                <xsd:element ref="ns2:MediaServiceLocation" minOccurs="0"/>
                <xsd:element ref="ns2:MediaServiceGenerationTime" minOccurs="0"/>
                <xsd:element ref="ns2:MediaServiceEventHashCode"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d090553-ac12-4b9f-ace9-08ae9ba4987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_Flow_SignoffStatus" ma:index="10" nillable="true" ma:displayName="Sign-off status" ma:internalName="_x0024_Resources_x003a_core_x002c_Signoff_Status_x003b_">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LengthInSeconds" ma:index="21" nillable="true" ma:displayName="Length (seconds)" ma:internalName="MediaLengthInSeconds" ma:readOnly="true">
      <xsd:simpleType>
        <xsd:restriction base="dms:Unknown"/>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f8ebb0a5-c57d-4c3a-bec7-8a38252dd05c"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7c0ead1-1596-430a-9f15-fe6efc5e9c7f"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element name="TaxCatchAll" ma:index="24" nillable="true" ma:displayName="Taxonomy Catch All Column" ma:hidden="true" ma:list="{22bee817-e277-44d7-b1b3-2d258cf7fc2d}" ma:internalName="TaxCatchAll" ma:showField="CatchAllData" ma:web="b7c0ead1-1596-430a-9f15-fe6efc5e9c7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Flow_SignoffStatus xmlns="0d090553-ac12-4b9f-ace9-08ae9ba49871" xsi:nil="true"/>
    <TaxCatchAll xmlns="b7c0ead1-1596-430a-9f15-fe6efc5e9c7f" xsi:nil="true"/>
    <lcf76f155ced4ddcb4097134ff3c332f xmlns="0d090553-ac12-4b9f-ace9-08ae9ba49871">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4D90FF59-9AF9-463C-AB78-8C77E192117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d090553-ac12-4b9f-ace9-08ae9ba49871"/>
    <ds:schemaRef ds:uri="b7c0ead1-1596-430a-9f15-fe6efc5e9c7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328CE2B-FEB4-4757-AB16-6811E1F5D9D6}">
  <ds:schemaRefs>
    <ds:schemaRef ds:uri="http://schemas.microsoft.com/sharepoint/v3/contenttype/forms"/>
  </ds:schemaRefs>
</ds:datastoreItem>
</file>

<file path=customXml/itemProps3.xml><?xml version="1.0" encoding="utf-8"?>
<ds:datastoreItem xmlns:ds="http://schemas.openxmlformats.org/officeDocument/2006/customXml" ds:itemID="{39F1BA08-9669-4D1B-A697-53CFC8B32730}">
  <ds:schemaRefs>
    <ds:schemaRef ds:uri="http://schemas.microsoft.com/office/2006/metadata/properties"/>
    <ds:schemaRef ds:uri="http://schemas.microsoft.com/office/infopath/2007/PartnerControls"/>
    <ds:schemaRef ds:uri="0d090553-ac12-4b9f-ace9-08ae9ba49871"/>
    <ds:schemaRef ds:uri="b7c0ead1-1596-430a-9f15-fe6efc5e9c7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Nazgul Akaeva</dc:creator>
  <cp:lastModifiedBy>Inga Babicheva</cp:lastModifiedBy>
  <dcterms:created xsi:type="dcterms:W3CDTF">2025-07-28T12:34:45Z</dcterms:created>
  <dcterms:modified xsi:type="dcterms:W3CDTF">2025-07-29T08:37:10Z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0x0101004EBAFB83A586EF4F94E7F07E84C3D94B</vt:lpwstr>
  </property>
  <property fmtid="{D5CDD505-2E9C-101B-9397-08002B2CF9AE}" pid="3" name="MediaServiceImageTags">
    <vt:lpwstr/>
  </property>
</Properties>
</file>